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17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<sst xmlns="http://schemas.openxmlformats.org/spreadsheetml/2006/main" count="892" uniqueCount="628">
  <si>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</si>
  <si>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</si>
  <si>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</si>
  <si>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</si>
  <si>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</si>
  <si>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</si>
  <si>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</si>
  <si>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</si>
  <si>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</si>
  <si>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</si>
  <si>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</si>
  <si>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</si>
  <si>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</si>
  <si>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</si>
  <si>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</si>
  <si>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</si>
  <si>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</si>
  <si>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</si>
  <si>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</si>
  <si>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</si>
  <si>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</si>
  <si>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</si>
  <si>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</si>
  <si>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</si>
  <si>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</si>
  <si>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</si>
  <si>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</si>
  <si>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</si>
  <si>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</si>
  <si>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</si>
  <si>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</si>
  <si>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</si>
  <si>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</si>
  <si>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</si>
  <si>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</si>
  <si>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</si>
  <si>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</si>
  <si>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</si>
  <si>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</si>
  <si>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</si>
  <si>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</si>
  <si>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</si>
  <si>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</si>
  <si>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</si>
  <si>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</si>
  <si>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</si>
  <si>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</si>
  <si>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</si>
  <si>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</si>
  <si>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</si>
  <si>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</si>
  <si>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</si>
  <si>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</si>
  <si>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</si>
  <si>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</si>
  <si>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</si>
  <si>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</si>
  <si>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</si>
  <si>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</si>
  <si>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</si>
  <si>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</si>
  <si>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</si>
  <si>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</si>
  <si>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</si>
  <si>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</si>
  <si>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</si>
  <si>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</si>
  <si>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</si>
  <si>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</si>
  <si>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</si>
  <si>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</si>
  <si>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</si>
  <si>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</si>
  <si>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</si>
  <si>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</si>
  <si>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</si>
  <si>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</si>
  <si>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</si>
  <si>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</si>
  <si>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</si>
  <si>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</si>
  <si>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</si>
  <si>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</si>
  <si>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</si>
  <si>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</si>
  <si>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</si>
  <si>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</si>
  <si>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</si>
  <si>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</si>
  <si>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</si>
  <si>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</si>
  <si>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</si>
  <si>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</si>
  <si>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</si>
  <si>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</si>
  <si>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</si>
  <si>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</si>
  <si>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</si>
  <si>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</si>
  <si>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</si>
  <si>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</si>
  <si>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</si>
  <si>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</si>
  <si>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</si>
  <si>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</si>
  <si>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</si>
  <si>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</si>
  <si>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</si>
  <si>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</si>
  <si>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</si>
  <si>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</si>
  <si>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</si>
  <si>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</si>
  <si>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</si>
  <si>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</si>
  <si>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</si>
  <si>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</si>
  <si>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</si>
  <si>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</si>
  <si>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</si>
  <si>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</si>
  <si>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</si>
  <si>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</si>
  <si>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</si>
  <si>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</si>
  <si>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</si>
  <si>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</si>
  <si>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</si>
  <si>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</si>
  <si>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</si>
  <si>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</si>
  <si>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</si>
  <si>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</si>
  <si>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</si>
  <si>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</si>
  <si>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</si>
  <si>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</si>
  <si>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</si>
  <si>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</si>
  <si>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</si>
  <si>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</si>
  <si>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</si>
  <si>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</si>
  <si>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</si>
  <si>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</si>
  <si>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</si>
  <si>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</si>
  <si>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</si>
  <si>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</si>
  <si>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</si>
  <si>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</si>
  <si>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</si>
  <si>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</si>
  <si>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</si>
  <si>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</si>
  <si>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</si>
  <si>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</si>
  <si>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</si>
  <si>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</si>
  <si>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</si>
  <si>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</si>
  <si>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</si>
  <si>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</si>
  <si>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</si>
  <si>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</si>
  <si>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</si>
  <si>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</si>
  <si>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</si>
  <si>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</si>
  <si>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</si>
  <si>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</si>
  <si>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</si>
  <si>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</si>
  <si>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</si>
  <si>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</si>
  <si>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</si>
  <si>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</si>
  <si>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</si>
  <si>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</si>
  <si>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</si>
  <si>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</si>
  <si>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</si>
  <si>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</si>
  <si>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</si>
  <si>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</si>
  <si>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</si>
  <si>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</si>
  <si>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</si>
  <si>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</si>
  <si>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</si>
  <si>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</si>
  <si>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</si>
  <si>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</si>
  <si>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</si>
  <si>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</si>
  <si>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</si>
  <si>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</si>
  <si>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</si>
  <si>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</si>
  <si>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</si>
  <si>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</si>
  <si>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</si>
  <si>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</si>
  <si>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</si>
  <si>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</si>
  <si>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</si>
  <si>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</si>
  <si>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</si>
  <si>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</si>
  <si>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</si>
  <si>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</si>
  <si>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</si>
  <si>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</si>
  <si>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</si>
  <si>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</si>
  <si>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</si>
  <si>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</si>
  <si>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</si>
  <si>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</si>
  <si>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</si>
  <si>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</si>
  <si>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</si>
  <si>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</si>
  <si>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</si>
  <si>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</si>
  <si>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</si>
  <si>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</si>
  <si>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</si>
  <si>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</si>
  <si>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</si>
  <si>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</si>
  <si>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</si>
  <si>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</si>
  <si>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</si>
  <si>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</si>
  <si>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</si>
  <si>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</si>
  <si>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</si>
  <si>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</si>
  <si>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</si>
  <si>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</si>
  <si>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</si>
  <si>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</si>
  <si>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</si>
  <si>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</si>
  <si>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</si>
  <si>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</si>
  <si>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</si>
  <si>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</si>
  <si>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</si>
  <si>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</si>
  <si>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</si>
  <si>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</si>
  <si>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</si>
  <si>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</si>
  <si>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</si>
  <si>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</si>
  <si>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</si>
  <si>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</si>
  <si>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</si>
  <si>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</si>
  <si>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</si>
  <si>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</si>
  <si>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</si>
  <si>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</si>
  <si>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</si>
  <si>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</si>
  <si>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</si>
  <si>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</si>
  <si>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</si>
  <si>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</si>
  <si>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</si>
  <si>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</si>
  <si>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</si>
  <si>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</si>
  <si>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</si>
  <si>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</si>
  <si>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</si>
  <si>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</si>
  <si>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</si>
  <si>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</si>
  <si>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</si>
  <si>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</si>
  <si>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</si>
  <si>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</si>
  <si>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</si>
  <si>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</si>
  <si>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</si>
  <si>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</si>
  <si>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</si>
  <si>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</si>
  <si>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</si>
  <si>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</si>
  <si>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</si>
  <si>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</si>
  <si>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</si>
  <si>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</si>
  <si>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</si>
  <si>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</si>
  <si>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</si>
  <si>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</si>
  <si>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</si>
  <si>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</si>
  <si>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</si>
  <si>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</si>
  <si>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</si>
  <si>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</si>
  <si>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</si>
  <si>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</si>
  <si>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</si>
  <si>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</si>
  <si>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</si>
  <si>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</si>
  <si>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</si>
  <si>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</si>
  <si>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</si>
  <si>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</si>
  <si>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</si>
  <si>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</si>
  <si>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</si>
  <si>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</si>
  <si>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</si>
  <si>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</si>
  <si>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</si>
  <si>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</si>
  <si>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</si>
  <si>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</si>
  <si>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</si>
  <si>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</si>
  <si>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</si>
  <si>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</si>
  <si>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</si>
  <si>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</si>
  <si>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</si>
  <si>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</si>
  <si>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</si>
  <si>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</si>
  <si>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</si>
  <si>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</si>
  <si>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</si>
  <si>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</si>
  <si>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</si>
  <si>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</si>
  <si>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</si>
  <si>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</si>
  <si>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</si>
  <si>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</si>
  <si>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</si>
  <si>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</si>
  <si>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</si>
  <si>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</si>
  <si>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</si>
  <si>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</si>
  <si>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</si>
  <si>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</si>
  <si>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</si>
  <si>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</si>
  <si>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</si>
  <si>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</si>
  <si>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</si>
  <si>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</si>
  <si>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</si>
  <si>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</si>
  <si>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</si>
  <si>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</si>
  <si>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</si>
  <si>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</si>
  <si>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</si>
  <si>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</si>
  <si>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</si>
  <si>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</si>
  <si>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</si>
  <si>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</si>
  <si>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</si>
  <si>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</si>
  <si>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</si>
  <si>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</si>
  <si>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</si>
  <si>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</si>
  <si>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</si>
  <si>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</si>
  <si>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</si>
  <si>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</si>
  <si>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</si>
  <si>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</si>
  <si>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</si>
  <si>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</si>
  <si>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</si>
  <si>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</si>
  <si>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</si>
  <si>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</si>
  <si>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</si>
  <si>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</si>
  <si>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</si>
  <si>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</si>
  <si>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</si>
  <si>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</si>
  <si>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</si>
  <si>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</si>
  <si>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</si>
  <si>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</si>
  <si>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</si>
  <si>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</si>
  <si>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</si>
  <si>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</si>
  <si>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</si>
  <si>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</si>
  <si>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</si>
  <si>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</si>
  <si>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</si>
  <si>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</si>
  <si>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</si>
  <si>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</si>
  <si>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</si>
  <si>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</si>
  <si>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</si>
  <si>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</si>
  <si>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</si>
  <si>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</si>
  <si>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</si>
  <si>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</si>
  <si>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</si>
  <si>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</si>
  <si>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</si>
  <si>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</si>
  <si>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</si>
  <si>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</si>
  <si>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</si>
  <si>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</si>
  <si>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</si>
  <si>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</si>
  <si>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</si>
  <si>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</si>
  <si>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</si>
  <si>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</si>
  <si>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</si>
  <si>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</si>
  <si>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</si>
  <si>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</si>
  <si>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</si>
  <si>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</si>
  <si>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</si>
  <si>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</si>
  <si>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</si>
  <si>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</si>
  <si>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</si>
  <si>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</si>
  <si>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</si>
  <si>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</si>
  <si>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</si>
  <si>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</si>
  <si>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</si>
  <si>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</si>
  <si>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</si>
  <si>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</si>
  <si>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</si>
  <si>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</si>
  <si>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</si>
  <si>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</si>
  <si>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</si>
  <si>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</si>
  <si>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</si>
  <si>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</si>
  <si>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</si>
  <si>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</si>
  <si>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</si>
  <si>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</si>
  <si>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</si>
  <si>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</si>
  <si>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</si>
  <si>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</si>
  <si>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</si>
  <si>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</si>
  <si>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</si>
  <si>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</si>
  <si>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</si>
  <si>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</si>
  <si>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</si>
  <si>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</si>
  <si>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</si>
  <si>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</si>
  <si>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</si>
  <si>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</si>
  <si>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</si>
  <si>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</si>
  <si>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</si>
  <si>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</si>
  <si>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</si>
  <si>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</si>
  <si>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</si>
  <si>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</si>
  <si>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</si>
  <si>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</si>
  <si>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</si>
  <si>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</si>
  <si>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</si>
  <si>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</si>
  <si>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</si>
  <si>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</si>
  <si>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</si>
  <si>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</si>
  <si>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</si>
  <si>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</si>
  <si>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</si>
  <si>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</si>
  <si>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</si>
  <si>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</si>
  <si>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</si>
  <si>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</si>
  <si>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</si>
  <si>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</si>
  <si>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</si>
  <si>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</si>
  <si>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</si>
  <si>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</si>
  <si>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</si>
  <si>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</si>
  <si>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</si>
  <si>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</si>
  <si>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</si>
  <si>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</si>
  <si>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</si>
  <si>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</si>
  <si>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</si>
  <si>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</si>
  <si>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</si>
  <si>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</si>
  <si>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</si>
  <si>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</si>
  <si>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</si>
  <si>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</si>
  <si>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</si>
  <si>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</si>
  <si>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</si>
  <si>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</si>
  <si>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</si>
  <si>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</si>
  <si>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</si>
  <si>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</si>
  <si>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</si>
  <si>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</si>
  <si>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</si>
  <si>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</si>
  <si>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</si>
  <si>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</si>
  <si>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</si>
  <si>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</si>
  <si>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</si>
  <si>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</si>
  <si>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</si>
  <si>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</si>
  <si>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</si>
  <si>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</si>
  <si>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</si>
  <si>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</si>
  <si>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</si>
  <si>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</si>
  <si>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</si>
  <si>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</si>
  <si>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</si>
  <si>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</si>
  <si>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</si>
  <si>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</si>
  <si>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</si>
  <si>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</si>
  <si>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</si>
  <si>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</si>
  <si>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</si>
  <si>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</si>
  <si>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</si>
  <si>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</si>
  <si>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</si>
  <si>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</si>
  <si>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</si>
  <si>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</si>
  <si>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</si>
  <si>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</si>
  <si>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</si>
  <si>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</si>
  <si>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</si>
  <si>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</si>
  <si>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</si>
  <si>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</si>
  <si>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</si>
  <si>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</si>
  <si>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</si>
  <si>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</si>
  <si>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</si>
  <si>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</si>
  <si>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</si>
  <si>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</si>
  <si>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</si>
  <si>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</si>
  <si>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</si>
  <si>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</si>
  <si>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</si>
  <si>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</si>
  <si>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</si>
  <si>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</si>
  <si>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</si>
  <si>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</si>
  <si>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</si>
  <si>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</si>
  <si>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</si>
  <si>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</si>
  <si>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</si>
  <si>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</si>
  <si>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</si>
  <si>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</si>
  <si>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</si>
  <si>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</si>
  <si>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</si>
  <si>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</si>
  <si>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</si>
  <si>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</si>
  <si>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</si>
  <si>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</si>
  <si>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</si>
  <si>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</si>
  <si>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</si>
  <si>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</si>
  <si>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</si>
  <si>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</si>
  <si>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</si>
  <si>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</si>
  <si>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</si>
  <si>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MANUAL DOBLADO, GTO.</t>
  </si>
  <si>
    <t>Correspondiente 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</si>
</sst>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ht="10.1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611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ht="10.15" x14ac:dyDescent="0.2">
      <c r="A25" s="106" t="s">
        <v>597</v>
      </c>
      <c r="B25" s="107" t="s">
        <v>350</v>
      </c>
    </row>
    <row r="26" spans="1:2" ht="10.15" x14ac:dyDescent="0.2">
      <c r="A26" s="106" t="s">
        <v>598</v>
      </c>
      <c r="B26" s="107" t="s">
        <v>367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3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114214797.28</v>
      </c>
    </row>
    <row r="6" spans="1:3" ht="10.15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ht="10.15" x14ac:dyDescent="0.2">
      <c r="A18" s="75">
        <v>3.3</v>
      </c>
      <c r="B18" s="70" t="s">
        <v>552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114214797.28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sqref="A1:C3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ht="10.15" x14ac:dyDescent="0.2">
      <c r="A4" s="152" t="s">
        <v>502</v>
      </c>
      <c r="B4" s="153"/>
      <c r="C4" s="154"/>
    </row>
    <row r="5" spans="1:3" ht="10.15" x14ac:dyDescent="0.2">
      <c r="A5" s="91" t="s">
        <v>555</v>
      </c>
      <c r="B5" s="60"/>
      <c r="C5" s="84">
        <v>107787688.90000001</v>
      </c>
    </row>
    <row r="6" spans="1:3" ht="10.15" x14ac:dyDescent="0.2">
      <c r="A6" s="85"/>
      <c r="B6" s="63"/>
      <c r="C6" s="86"/>
    </row>
    <row r="7" spans="1:3" ht="10.15" x14ac:dyDescent="0.2">
      <c r="A7" s="73" t="s">
        <v>556</v>
      </c>
      <c r="B7" s="87"/>
      <c r="C7" s="65">
        <f>SUM(C8:C28)</f>
        <v>39386344.620000005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255090.74</v>
      </c>
    </row>
    <row r="11" spans="1:3" x14ac:dyDescent="0.2">
      <c r="A11" s="101">
        <v>2.4</v>
      </c>
      <c r="B11" s="83" t="s">
        <v>246</v>
      </c>
      <c r="C11" s="94">
        <v>23171.9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10982.28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38914191.420000002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182908.28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ht="10.15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ht="10.15" x14ac:dyDescent="0.2">
      <c r="A27" s="101" t="s">
        <v>572</v>
      </c>
      <c r="B27" s="83" t="s">
        <v>573</v>
      </c>
      <c r="C27" s="94">
        <v>0</v>
      </c>
    </row>
    <row r="28" spans="1:3" ht="10.15" x14ac:dyDescent="0.2">
      <c r="A28" s="101" t="s">
        <v>574</v>
      </c>
      <c r="B28" s="93" t="s">
        <v>575</v>
      </c>
      <c r="C28" s="94">
        <v>0</v>
      </c>
    </row>
    <row r="29" spans="1:3" ht="10.15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68401344.280000001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C1" workbookViewId="0">
      <selection activeCell="A47" sqref="A1:J4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ht="10.15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31" customFormat="1" ht="10.15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ht="10.15" x14ac:dyDescent="0.2">
      <c r="A6" s="133"/>
      <c r="B6" s="133"/>
      <c r="C6" s="133"/>
      <c r="D6" s="133"/>
      <c r="H6" s="132"/>
    </row>
    <row r="7" spans="1:8" s="131" customFormat="1" ht="13.15" x14ac:dyDescent="0.25">
      <c r="A7" s="132" t="s">
        <v>36</v>
      </c>
      <c r="B7" s="132"/>
      <c r="C7" s="132"/>
      <c r="D7" s="132"/>
    </row>
    <row r="8" spans="1:8" s="131" customFormat="1" ht="10.15" x14ac:dyDescent="0.2">
      <c r="A8" s="132"/>
      <c r="B8" s="132"/>
      <c r="C8" s="132"/>
      <c r="D8" s="132"/>
    </row>
    <row r="9" spans="1:8" s="131" customFormat="1" ht="10.15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ht="10.15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C136" zoomScale="106" zoomScaleNormal="106" workbookViewId="0">
      <selection sqref="A1:I14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3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ht="10.15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13384764.199999999</v>
      </c>
    </row>
    <row r="10" spans="1:8" ht="10.15" x14ac:dyDescent="0.2">
      <c r="A10" s="24">
        <v>1121</v>
      </c>
      <c r="B10" s="22" t="s">
        <v>205</v>
      </c>
      <c r="C10" s="26">
        <v>0</v>
      </c>
    </row>
    <row r="11" spans="1:8" ht="10.15" x14ac:dyDescent="0.2">
      <c r="A11" s="24">
        <v>1211</v>
      </c>
      <c r="B11" s="22" t="s">
        <v>206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207</v>
      </c>
      <c r="C15" s="26">
        <v>730543.11</v>
      </c>
      <c r="D15" s="26">
        <v>729719.26</v>
      </c>
      <c r="E15" s="26">
        <v>729635.72</v>
      </c>
      <c r="F15" s="26">
        <v>728920.07</v>
      </c>
      <c r="G15" s="26">
        <v>729748.2</v>
      </c>
    </row>
    <row r="16" spans="1:8" ht="10.15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ht="10.15" x14ac:dyDescent="0.2">
      <c r="A20" s="24">
        <v>1123</v>
      </c>
      <c r="B20" s="22" t="s">
        <v>214</v>
      </c>
      <c r="C20" s="26">
        <v>1768423.91</v>
      </c>
      <c r="D20" s="26">
        <v>1768423.91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111460</v>
      </c>
      <c r="D21" s="26">
        <v>111460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601</v>
      </c>
      <c r="C23" s="26">
        <v>20125532.420000002</v>
      </c>
      <c r="D23" s="26">
        <v>20125532.420000002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326540</v>
      </c>
      <c r="D24" s="26">
        <v>326540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187688</v>
      </c>
      <c r="D25" s="26">
        <v>187688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11014007.67</v>
      </c>
      <c r="D27" s="26">
        <v>11014007.67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ht="10.15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322973680.79000002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6789229.6399999997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4760402.74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307218854.36000001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4205194.05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34582197.109999999</v>
      </c>
      <c r="D62" s="26">
        <f t="shared" ref="D62:E62" si="0">SUM(D63:D70)</f>
        <v>0</v>
      </c>
      <c r="E62" s="26">
        <f t="shared" si="0"/>
        <v>-5210994.68</v>
      </c>
    </row>
    <row r="63" spans="1:9" x14ac:dyDescent="0.2">
      <c r="A63" s="24">
        <v>1241</v>
      </c>
      <c r="B63" s="22" t="s">
        <v>245</v>
      </c>
      <c r="C63" s="26">
        <v>4078101.19</v>
      </c>
      <c r="D63" s="26">
        <v>0</v>
      </c>
      <c r="E63" s="26">
        <v>-630595.82999999996</v>
      </c>
    </row>
    <row r="64" spans="1:9" x14ac:dyDescent="0.2">
      <c r="A64" s="24">
        <v>1242</v>
      </c>
      <c r="B64" s="22" t="s">
        <v>246</v>
      </c>
      <c r="C64" s="26">
        <v>607856.97</v>
      </c>
      <c r="D64" s="26">
        <v>0</v>
      </c>
      <c r="E64" s="26">
        <v>-110682.99</v>
      </c>
    </row>
    <row r="65" spans="1:9" x14ac:dyDescent="0.2">
      <c r="A65" s="24">
        <v>1243</v>
      </c>
      <c r="B65" s="22" t="s">
        <v>247</v>
      </c>
      <c r="C65" s="26">
        <v>206656.68</v>
      </c>
      <c r="D65" s="26">
        <v>0</v>
      </c>
      <c r="E65" s="26">
        <v>-39785.86</v>
      </c>
    </row>
    <row r="66" spans="1:9" x14ac:dyDescent="0.2">
      <c r="A66" s="24">
        <v>1244</v>
      </c>
      <c r="B66" s="22" t="s">
        <v>248</v>
      </c>
      <c r="C66" s="26">
        <v>15670026.66</v>
      </c>
      <c r="D66" s="26">
        <v>0</v>
      </c>
      <c r="E66" s="26">
        <v>-3344045.16</v>
      </c>
    </row>
    <row r="67" spans="1:9" x14ac:dyDescent="0.2">
      <c r="A67" s="24">
        <v>1245</v>
      </c>
      <c r="B67" s="22" t="s">
        <v>249</v>
      </c>
      <c r="C67" s="26">
        <v>25520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13959467.609999999</v>
      </c>
      <c r="D68" s="26">
        <v>0</v>
      </c>
      <c r="E68" s="26">
        <v>-1085884.8400000001</v>
      </c>
    </row>
    <row r="69" spans="1:9" x14ac:dyDescent="0.2">
      <c r="A69" s="24">
        <v>1247</v>
      </c>
      <c r="B69" s="22" t="s">
        <v>251</v>
      </c>
      <c r="C69" s="26">
        <v>34568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278400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278400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825561.13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825561.13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25940571.079999998</v>
      </c>
      <c r="D110" s="26">
        <f>SUM(D111:D119)</f>
        <v>25940571.079999998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79243.210000000006</v>
      </c>
      <c r="D111" s="26">
        <f>C111</f>
        <v>79243.210000000006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10208090.279999999</v>
      </c>
      <c r="D112" s="26">
        <f t="shared" ref="D112:D119" si="1">C112</f>
        <v>10208090.279999999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6424059.2800000003</v>
      </c>
      <c r="D113" s="26">
        <f t="shared" si="1"/>
        <v>6424059.2800000003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1359069.02</v>
      </c>
      <c r="D115" s="26">
        <f t="shared" si="1"/>
        <v>1359069.02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3398310.76</v>
      </c>
      <c r="D117" s="26">
        <f t="shared" si="1"/>
        <v>3398310.76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4471798.53</v>
      </c>
      <c r="D119" s="26">
        <f t="shared" si="1"/>
        <v>4471798.53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ht="10.15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ht="10.15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ht="10.15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ht="10.15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ht="10.15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3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3">
      <c r="A3" s="141" t="s">
        <v>627</v>
      </c>
      <c r="B3" s="141"/>
      <c r="C3" s="141"/>
      <c r="D3" s="16" t="s">
        <v>201</v>
      </c>
      <c r="E3" s="27">
        <v>2</v>
      </c>
    </row>
    <row r="4" spans="1:5" ht="10.15" x14ac:dyDescent="0.2">
      <c r="A4" s="20" t="s">
        <v>202</v>
      </c>
      <c r="B4" s="21"/>
      <c r="C4" s="21"/>
      <c r="D4" s="21"/>
      <c r="E4" s="21"/>
    </row>
    <row r="6" spans="1:5" ht="10.1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ht="10.15" x14ac:dyDescent="0.2">
      <c r="A8" s="52">
        <v>4100</v>
      </c>
      <c r="B8" s="53" t="s">
        <v>313</v>
      </c>
      <c r="C8" s="57">
        <f>SUM(C9+C19+C25+C28+C34+C37+C46)</f>
        <v>9815394.2899999991</v>
      </c>
      <c r="D8" s="104"/>
      <c r="E8" s="51"/>
    </row>
    <row r="9" spans="1:5" ht="10.15" x14ac:dyDescent="0.2">
      <c r="A9" s="52">
        <v>4110</v>
      </c>
      <c r="B9" s="53" t="s">
        <v>314</v>
      </c>
      <c r="C9" s="57">
        <f>SUM(C10:C18)</f>
        <v>6197043.6499999994</v>
      </c>
      <c r="D9" s="104"/>
      <c r="E9" s="51"/>
    </row>
    <row r="10" spans="1:5" ht="10.15" x14ac:dyDescent="0.2">
      <c r="A10" s="52">
        <v>4111</v>
      </c>
      <c r="B10" s="53" t="s">
        <v>315</v>
      </c>
      <c r="C10" s="57">
        <v>570.1</v>
      </c>
      <c r="D10" s="104"/>
      <c r="E10" s="51"/>
    </row>
    <row r="11" spans="1:5" ht="10.15" x14ac:dyDescent="0.2">
      <c r="A11" s="52">
        <v>4112</v>
      </c>
      <c r="B11" s="53" t="s">
        <v>316</v>
      </c>
      <c r="C11" s="57">
        <v>5830979.71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42813.45</v>
      </c>
      <c r="D12" s="104"/>
      <c r="E12" s="51"/>
    </row>
    <row r="13" spans="1:5" ht="10.1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ht="10.15" x14ac:dyDescent="0.2">
      <c r="A16" s="52">
        <v>4117</v>
      </c>
      <c r="B16" s="53" t="s">
        <v>321</v>
      </c>
      <c r="C16" s="57">
        <v>322680.39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ht="10.1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ht="10.1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ht="10.1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ht="10.1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ht="10.1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ht="10.1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ht="10.1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ht="10.1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ht="10.15" x14ac:dyDescent="0.2">
      <c r="A28" s="52">
        <v>4140</v>
      </c>
      <c r="B28" s="53" t="s">
        <v>330</v>
      </c>
      <c r="C28" s="57">
        <f>SUM(C29:C33)</f>
        <v>3494192.33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354613.84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3133082.85</v>
      </c>
      <c r="D30" s="104"/>
      <c r="E30" s="51"/>
    </row>
    <row r="31" spans="1:5" ht="10.1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6495.64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26297.040000000001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26297.040000000001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97861.27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97861.27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104399402.99000001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104399402.99000001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49077165.840000004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39583044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15390098.470000001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349094.68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68401344.280000001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53897237.640000001</v>
      </c>
      <c r="D100" s="59">
        <f>C100/$C$99</f>
        <v>0.78795582466000036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29884121.619999997</v>
      </c>
      <c r="D101" s="59">
        <f t="shared" ref="D101:D164" si="0">C101/$C$99</f>
        <v>0.43689377649757494</v>
      </c>
      <c r="E101" s="58"/>
    </row>
    <row r="102" spans="1:5" x14ac:dyDescent="0.2">
      <c r="A102" s="56">
        <v>5111</v>
      </c>
      <c r="B102" s="53" t="s">
        <v>370</v>
      </c>
      <c r="C102" s="57">
        <v>18844752.829999998</v>
      </c>
      <c r="D102" s="59">
        <f t="shared" si="0"/>
        <v>0.27550266779639959</v>
      </c>
      <c r="E102" s="58"/>
    </row>
    <row r="103" spans="1:5" x14ac:dyDescent="0.2">
      <c r="A103" s="56">
        <v>5112</v>
      </c>
      <c r="B103" s="53" t="s">
        <v>371</v>
      </c>
      <c r="C103" s="57">
        <v>2706558.88</v>
      </c>
      <c r="D103" s="59">
        <f t="shared" si="0"/>
        <v>3.9568796614884306E-2</v>
      </c>
      <c r="E103" s="58"/>
    </row>
    <row r="104" spans="1:5" x14ac:dyDescent="0.2">
      <c r="A104" s="56">
        <v>5113</v>
      </c>
      <c r="B104" s="53" t="s">
        <v>372</v>
      </c>
      <c r="C104" s="57">
        <v>399650.59</v>
      </c>
      <c r="D104" s="59">
        <f t="shared" si="0"/>
        <v>5.8427300546029567E-3</v>
      </c>
      <c r="E104" s="58"/>
    </row>
    <row r="105" spans="1:5" x14ac:dyDescent="0.2">
      <c r="A105" s="56">
        <v>5114</v>
      </c>
      <c r="B105" s="53" t="s">
        <v>373</v>
      </c>
      <c r="C105" s="57">
        <v>3200764.77</v>
      </c>
      <c r="D105" s="59">
        <f t="shared" si="0"/>
        <v>4.6793886928562567E-2</v>
      </c>
      <c r="E105" s="58"/>
    </row>
    <row r="106" spans="1:5" x14ac:dyDescent="0.2">
      <c r="A106" s="56">
        <v>5115</v>
      </c>
      <c r="B106" s="53" t="s">
        <v>374</v>
      </c>
      <c r="C106" s="57">
        <v>4732394.55</v>
      </c>
      <c r="D106" s="59">
        <f t="shared" si="0"/>
        <v>6.9185695103125527E-2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3811532.07</v>
      </c>
      <c r="D108" s="59">
        <f t="shared" si="0"/>
        <v>5.5723057932860844E-2</v>
      </c>
      <c r="E108" s="58"/>
    </row>
    <row r="109" spans="1:5" x14ac:dyDescent="0.2">
      <c r="A109" s="56">
        <v>5121</v>
      </c>
      <c r="B109" s="53" t="s">
        <v>377</v>
      </c>
      <c r="C109" s="57">
        <v>459894.86</v>
      </c>
      <c r="D109" s="59">
        <f t="shared" si="0"/>
        <v>6.7234769263806631E-3</v>
      </c>
      <c r="E109" s="58"/>
    </row>
    <row r="110" spans="1:5" x14ac:dyDescent="0.2">
      <c r="A110" s="56">
        <v>5122</v>
      </c>
      <c r="B110" s="53" t="s">
        <v>378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359043.5</v>
      </c>
      <c r="D112" s="59">
        <f t="shared" si="0"/>
        <v>5.2490708154836864E-3</v>
      </c>
      <c r="E112" s="58"/>
    </row>
    <row r="113" spans="1:5" x14ac:dyDescent="0.2">
      <c r="A113" s="56">
        <v>5125</v>
      </c>
      <c r="B113" s="53" t="s">
        <v>381</v>
      </c>
      <c r="C113" s="57">
        <v>1320</v>
      </c>
      <c r="D113" s="59">
        <f t="shared" si="0"/>
        <v>1.929786634889217E-5</v>
      </c>
      <c r="E113" s="58"/>
    </row>
    <row r="114" spans="1:5" x14ac:dyDescent="0.2">
      <c r="A114" s="56">
        <v>5126</v>
      </c>
      <c r="B114" s="53" t="s">
        <v>382</v>
      </c>
      <c r="C114" s="57">
        <v>2546622.25</v>
      </c>
      <c r="D114" s="59">
        <f t="shared" si="0"/>
        <v>3.7230587743647778E-2</v>
      </c>
      <c r="E114" s="58"/>
    </row>
    <row r="115" spans="1:5" x14ac:dyDescent="0.2">
      <c r="A115" s="56">
        <v>5127</v>
      </c>
      <c r="B115" s="53" t="s">
        <v>383</v>
      </c>
      <c r="C115" s="57">
        <v>240016.84</v>
      </c>
      <c r="D115" s="59">
        <f t="shared" si="0"/>
        <v>3.5089491665177548E-3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204634.62</v>
      </c>
      <c r="D117" s="59">
        <f t="shared" si="0"/>
        <v>2.9916754144820733E-3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20201583.949999999</v>
      </c>
      <c r="D118" s="59">
        <f t="shared" si="0"/>
        <v>0.2953389902295645</v>
      </c>
      <c r="E118" s="58"/>
    </row>
    <row r="119" spans="1:5" x14ac:dyDescent="0.2">
      <c r="A119" s="56">
        <v>5131</v>
      </c>
      <c r="B119" s="53" t="s">
        <v>387</v>
      </c>
      <c r="C119" s="57">
        <v>8622599.6999999993</v>
      </c>
      <c r="D119" s="59">
        <f t="shared" si="0"/>
        <v>0.12605892165954372</v>
      </c>
      <c r="E119" s="58"/>
    </row>
    <row r="120" spans="1:5" x14ac:dyDescent="0.2">
      <c r="A120" s="56">
        <v>5132</v>
      </c>
      <c r="B120" s="53" t="s">
        <v>388</v>
      </c>
      <c r="C120" s="57">
        <v>2769073.98</v>
      </c>
      <c r="D120" s="59">
        <f t="shared" si="0"/>
        <v>4.0482742103208263E-2</v>
      </c>
      <c r="E120" s="58"/>
    </row>
    <row r="121" spans="1:5" x14ac:dyDescent="0.2">
      <c r="A121" s="56">
        <v>5133</v>
      </c>
      <c r="B121" s="53" t="s">
        <v>389</v>
      </c>
      <c r="C121" s="57">
        <v>4390766.6900000004</v>
      </c>
      <c r="D121" s="59">
        <f t="shared" si="0"/>
        <v>6.4191233903627021E-2</v>
      </c>
      <c r="E121" s="58"/>
    </row>
    <row r="122" spans="1:5" x14ac:dyDescent="0.2">
      <c r="A122" s="56">
        <v>5134</v>
      </c>
      <c r="B122" s="53" t="s">
        <v>390</v>
      </c>
      <c r="C122" s="57">
        <v>410547.18</v>
      </c>
      <c r="D122" s="59">
        <f t="shared" si="0"/>
        <v>6.0020337951171036E-3</v>
      </c>
      <c r="E122" s="58"/>
    </row>
    <row r="123" spans="1:5" x14ac:dyDescent="0.2">
      <c r="A123" s="56">
        <v>5135</v>
      </c>
      <c r="B123" s="53" t="s">
        <v>391</v>
      </c>
      <c r="C123" s="57">
        <v>1572477.48</v>
      </c>
      <c r="D123" s="59">
        <f t="shared" si="0"/>
        <v>2.2988985034608153E-2</v>
      </c>
      <c r="E123" s="58"/>
    </row>
    <row r="124" spans="1:5" x14ac:dyDescent="0.2">
      <c r="A124" s="56">
        <v>5136</v>
      </c>
      <c r="B124" s="53" t="s">
        <v>392</v>
      </c>
      <c r="C124" s="57">
        <v>794412.18</v>
      </c>
      <c r="D124" s="59">
        <f t="shared" si="0"/>
        <v>1.1613984905736417E-2</v>
      </c>
      <c r="E124" s="58"/>
    </row>
    <row r="125" spans="1:5" x14ac:dyDescent="0.2">
      <c r="A125" s="56">
        <v>5137</v>
      </c>
      <c r="B125" s="53" t="s">
        <v>393</v>
      </c>
      <c r="C125" s="57">
        <v>60082.66</v>
      </c>
      <c r="D125" s="59">
        <f t="shared" si="0"/>
        <v>8.7838419891358315E-4</v>
      </c>
      <c r="E125" s="58"/>
    </row>
    <row r="126" spans="1:5" x14ac:dyDescent="0.2">
      <c r="A126" s="56">
        <v>5138</v>
      </c>
      <c r="B126" s="53" t="s">
        <v>394</v>
      </c>
      <c r="C126" s="57">
        <v>944698.75</v>
      </c>
      <c r="D126" s="59">
        <f t="shared" si="0"/>
        <v>1.3811113801110225E-2</v>
      </c>
      <c r="E126" s="58"/>
    </row>
    <row r="127" spans="1:5" x14ac:dyDescent="0.2">
      <c r="A127" s="56">
        <v>5139</v>
      </c>
      <c r="B127" s="53" t="s">
        <v>395</v>
      </c>
      <c r="C127" s="57">
        <v>636925.32999999996</v>
      </c>
      <c r="D127" s="59">
        <f t="shared" si="0"/>
        <v>9.3115908277000298E-3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14504106.640000001</v>
      </c>
      <c r="D128" s="59">
        <f t="shared" si="0"/>
        <v>0.21204417533999961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3534000</v>
      </c>
      <c r="D129" s="59">
        <f t="shared" si="0"/>
        <v>5.1665651270443133E-2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3534000</v>
      </c>
      <c r="D131" s="59">
        <f t="shared" si="0"/>
        <v>5.1665651270443133E-2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10949295.880000001</v>
      </c>
      <c r="D138" s="59">
        <f t="shared" si="0"/>
        <v>0.16007427917175432</v>
      </c>
      <c r="E138" s="58"/>
    </row>
    <row r="139" spans="1:5" x14ac:dyDescent="0.2">
      <c r="A139" s="56">
        <v>5241</v>
      </c>
      <c r="B139" s="53" t="s">
        <v>405</v>
      </c>
      <c r="C139" s="57">
        <v>9668229.8800000008</v>
      </c>
      <c r="D139" s="59">
        <f t="shared" si="0"/>
        <v>0.14134561216258015</v>
      </c>
      <c r="E139" s="58"/>
    </row>
    <row r="140" spans="1:5" x14ac:dyDescent="0.2">
      <c r="A140" s="56">
        <v>5242</v>
      </c>
      <c r="B140" s="53" t="s">
        <v>406</v>
      </c>
      <c r="C140" s="57">
        <v>240066</v>
      </c>
      <c r="D140" s="59">
        <f t="shared" si="0"/>
        <v>3.5096678658432939E-3</v>
      </c>
      <c r="E140" s="58"/>
    </row>
    <row r="141" spans="1:5" x14ac:dyDescent="0.2">
      <c r="A141" s="56">
        <v>5243</v>
      </c>
      <c r="B141" s="53" t="s">
        <v>407</v>
      </c>
      <c r="C141" s="57">
        <v>1041000</v>
      </c>
      <c r="D141" s="59">
        <f t="shared" si="0"/>
        <v>1.5218999143330872E-2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20810.759999999998</v>
      </c>
      <c r="D143" s="59">
        <f t="shared" si="0"/>
        <v>3.0424489780217517E-4</v>
      </c>
      <c r="E143" s="58"/>
    </row>
    <row r="144" spans="1:5" x14ac:dyDescent="0.2">
      <c r="A144" s="56">
        <v>5251</v>
      </c>
      <c r="B144" s="53" t="s">
        <v>409</v>
      </c>
      <c r="C144" s="57">
        <v>20810.759999999998</v>
      </c>
      <c r="D144" s="59">
        <f t="shared" si="0"/>
        <v>3.0424489780217517E-4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ht="10.15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ht="10.15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0.4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ht="10.15" x14ac:dyDescent="0.2">
      <c r="A15" s="115"/>
    </row>
    <row r="16" spans="1:2" ht="10.15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ht="10.15" x14ac:dyDescent="0.2">
      <c r="A5" s="32" t="s">
        <v>202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343</v>
      </c>
      <c r="C8" s="36">
        <v>16698885.800000001</v>
      </c>
    </row>
    <row r="9" spans="1:5" ht="10.15" x14ac:dyDescent="0.2">
      <c r="A9" s="35">
        <v>3120</v>
      </c>
      <c r="B9" s="31" t="s">
        <v>477</v>
      </c>
      <c r="C9" s="36">
        <v>2521453.7400000002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ht="10.15" x14ac:dyDescent="0.2">
      <c r="A14" s="35">
        <v>3210</v>
      </c>
      <c r="B14" s="31" t="s">
        <v>480</v>
      </c>
      <c r="C14" s="36">
        <v>45813453</v>
      </c>
    </row>
    <row r="15" spans="1:5" ht="10.15" x14ac:dyDescent="0.2">
      <c r="A15" s="35">
        <v>3220</v>
      </c>
      <c r="B15" s="31" t="s">
        <v>481</v>
      </c>
      <c r="C15" s="36">
        <v>321465840.38999999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ht="10.15" x14ac:dyDescent="0.2">
      <c r="A21" s="35">
        <v>3240</v>
      </c>
      <c r="B21" s="31" t="s">
        <v>487</v>
      </c>
      <c r="C21" s="36">
        <f>SUM(C22:C24)</f>
        <v>-371298</v>
      </c>
    </row>
    <row r="22" spans="1:3" ht="10.15" x14ac:dyDescent="0.2">
      <c r="A22" s="35">
        <v>3241</v>
      </c>
      <c r="B22" s="31" t="s">
        <v>488</v>
      </c>
      <c r="C22" s="36">
        <v>-371298</v>
      </c>
    </row>
    <row r="23" spans="1:3" ht="10.15" x14ac:dyDescent="0.2">
      <c r="A23" s="35">
        <v>3242</v>
      </c>
      <c r="B23" s="31" t="s">
        <v>489</v>
      </c>
      <c r="C23" s="36">
        <v>0</v>
      </c>
    </row>
    <row r="24" spans="1:3" ht="10.15" x14ac:dyDescent="0.2">
      <c r="A24" s="35">
        <v>3243</v>
      </c>
      <c r="B24" s="31" t="s">
        <v>490</v>
      </c>
      <c r="C24" s="36">
        <v>0</v>
      </c>
    </row>
    <row r="25" spans="1:3" ht="10.15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ht="10.15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4" workbookViewId="0">
      <selection sqref="A1:E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3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3">
      <c r="A3" s="145" t="s">
        <v>627</v>
      </c>
      <c r="B3" s="145"/>
      <c r="C3" s="145"/>
      <c r="D3" s="29" t="s">
        <v>201</v>
      </c>
      <c r="E3" s="30">
        <v>2</v>
      </c>
    </row>
    <row r="4" spans="1:5" ht="10.15" x14ac:dyDescent="0.2">
      <c r="A4" s="32" t="s">
        <v>202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23300897.809999999</v>
      </c>
      <c r="D9" s="36">
        <v>2811923.98</v>
      </c>
    </row>
    <row r="10" spans="1:5" ht="10.1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13384764.199999999</v>
      </c>
      <c r="D12" s="36">
        <v>20607426.07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500</v>
      </c>
      <c r="C15" s="36">
        <f>SUM(C8:C14)</f>
        <v>36685662.009999998</v>
      </c>
      <c r="D15" s="36">
        <f>SUM(D8:D14)</f>
        <v>23419350.050000001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ht="10.15" x14ac:dyDescent="0.2">
      <c r="A20" s="35">
        <v>1230</v>
      </c>
      <c r="B20" s="31" t="s">
        <v>236</v>
      </c>
      <c r="C20" s="36">
        <f>SUM(C21:C27)</f>
        <v>322973680.79000002</v>
      </c>
    </row>
    <row r="21" spans="1:5" ht="10.15" x14ac:dyDescent="0.2">
      <c r="A21" s="35">
        <v>1231</v>
      </c>
      <c r="B21" s="31" t="s">
        <v>237</v>
      </c>
      <c r="C21" s="36">
        <v>6789229.6399999997</v>
      </c>
    </row>
    <row r="22" spans="1:5" ht="10.15" x14ac:dyDescent="0.2">
      <c r="A22" s="35">
        <v>1232</v>
      </c>
      <c r="B22" s="31" t="s">
        <v>238</v>
      </c>
      <c r="C22" s="36">
        <v>0</v>
      </c>
    </row>
    <row r="23" spans="1:5" ht="10.15" x14ac:dyDescent="0.2">
      <c r="A23" s="35">
        <v>1233</v>
      </c>
      <c r="B23" s="31" t="s">
        <v>239</v>
      </c>
      <c r="C23" s="36">
        <v>4760402.74</v>
      </c>
    </row>
    <row r="24" spans="1:5" ht="10.1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307218854.36000001</v>
      </c>
    </row>
    <row r="26" spans="1:5" ht="10.15" x14ac:dyDescent="0.2">
      <c r="A26" s="35">
        <v>1236</v>
      </c>
      <c r="B26" s="31" t="s">
        <v>242</v>
      </c>
      <c r="C26" s="36">
        <v>4205194.05</v>
      </c>
    </row>
    <row r="27" spans="1:5" ht="10.15" x14ac:dyDescent="0.2">
      <c r="A27" s="35">
        <v>1239</v>
      </c>
      <c r="B27" s="31" t="s">
        <v>243</v>
      </c>
      <c r="C27" s="36">
        <v>0</v>
      </c>
    </row>
    <row r="28" spans="1:5" ht="10.15" x14ac:dyDescent="0.2">
      <c r="A28" s="35">
        <v>1240</v>
      </c>
      <c r="B28" s="31" t="s">
        <v>244</v>
      </c>
      <c r="C28" s="36">
        <f>SUM(C29:C36)</f>
        <v>34582197.109999999</v>
      </c>
    </row>
    <row r="29" spans="1:5" x14ac:dyDescent="0.2">
      <c r="A29" s="35">
        <v>1241</v>
      </c>
      <c r="B29" s="31" t="s">
        <v>245</v>
      </c>
      <c r="C29" s="36">
        <v>4078101.19</v>
      </c>
    </row>
    <row r="30" spans="1:5" ht="10.15" x14ac:dyDescent="0.2">
      <c r="A30" s="35">
        <v>1242</v>
      </c>
      <c r="B30" s="31" t="s">
        <v>246</v>
      </c>
      <c r="C30" s="36">
        <v>607856.97</v>
      </c>
    </row>
    <row r="31" spans="1:5" x14ac:dyDescent="0.2">
      <c r="A31" s="35">
        <v>1243</v>
      </c>
      <c r="B31" s="31" t="s">
        <v>247</v>
      </c>
      <c r="C31" s="36">
        <v>206656.68</v>
      </c>
    </row>
    <row r="32" spans="1:5" x14ac:dyDescent="0.2">
      <c r="A32" s="35">
        <v>1244</v>
      </c>
      <c r="B32" s="31" t="s">
        <v>248</v>
      </c>
      <c r="C32" s="36">
        <v>15670026.66</v>
      </c>
    </row>
    <row r="33" spans="1:5" ht="10.15" x14ac:dyDescent="0.2">
      <c r="A33" s="35">
        <v>1245</v>
      </c>
      <c r="B33" s="31" t="s">
        <v>249</v>
      </c>
      <c r="C33" s="36">
        <v>25520</v>
      </c>
    </row>
    <row r="34" spans="1:5" ht="10.15" x14ac:dyDescent="0.2">
      <c r="A34" s="35">
        <v>1246</v>
      </c>
      <c r="B34" s="31" t="s">
        <v>250</v>
      </c>
      <c r="C34" s="36">
        <v>13959467.609999999</v>
      </c>
    </row>
    <row r="35" spans="1:5" ht="10.15" x14ac:dyDescent="0.2">
      <c r="A35" s="35">
        <v>1247</v>
      </c>
      <c r="B35" s="31" t="s">
        <v>251</v>
      </c>
      <c r="C35" s="36">
        <v>34568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278400</v>
      </c>
    </row>
    <row r="38" spans="1:5" x14ac:dyDescent="0.2">
      <c r="A38" s="35">
        <v>1251</v>
      </c>
      <c r="B38" s="31" t="s">
        <v>255</v>
      </c>
      <c r="C38" s="36">
        <v>278400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ht="10.15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2020-08-03T14:50:17Z</cp:lastPrinted>
  <dcterms:created xsi:type="dcterms:W3CDTF">2012-12-11T20:36:24Z</dcterms:created>
  <dcterms:modified xsi:type="dcterms:W3CDTF">2020-08-03T14:50:50Z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